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nikolai/Downloads/"/>
    </mc:Choice>
  </mc:AlternateContent>
  <xr:revisionPtr revIDLastSave="0" documentId="13_ncr:1_{74BDBA93-1856-3644-A0A6-7E744A790835}" xr6:coauthVersionLast="46" xr6:coauthVersionMax="46" xr10:uidLastSave="{00000000-0000-0000-0000-000000000000}"/>
  <bookViews>
    <workbookView xWindow="7960" yWindow="2220" windowWidth="16960" windowHeight="17200" firstSheet="10" activeTab="11" xr2:uid="{00000000-000D-0000-FFFF-FFFF00000000}"/>
  </bookViews>
  <sheets>
    <sheet name="Strategies" sheetId="17" r:id="rId1"/>
    <sheet name="Objectives" sheetId="22" r:id="rId2"/>
    <sheet name="Projects" sheetId="16" r:id="rId3"/>
    <sheet name="People" sheetId="5" r:id="rId4"/>
    <sheet name="Applications" sheetId="6" r:id="rId5"/>
    <sheet name="Business Capabilties" sheetId="1" r:id="rId6"/>
    <sheet name="Technical Capabilities" sheetId="8" r:id="rId7"/>
    <sheet name="Strategy -&gt; Objective" sheetId="18" r:id="rId8"/>
    <sheet name="Objective -&gt; Project" sheetId="23" r:id="rId9"/>
    <sheet name="People -&gt; Project" sheetId="15" r:id="rId10"/>
    <sheet name="Project -&gt; Application" sheetId="19" r:id="rId11"/>
    <sheet name="Project -&gt; Technical Capability" sheetId="20" r:id="rId12"/>
    <sheet name="Project -&gt; Business Capability" sheetId="21" r:id="rId13"/>
  </sheets>
  <definedNames>
    <definedName name="_xlnm._FilterDatabase" localSheetId="4" hidden="1">Applications!$A$1:$G$2</definedName>
    <definedName name="_xlnm._FilterDatabase" localSheetId="5" hidden="1">'Business Capabilties'!$A$1:$H$2</definedName>
    <definedName name="_xlnm._FilterDatabase" localSheetId="6" hidden="1">'Technical Capabilities'!$A$1:$H$1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1" l="1"/>
  <c r="C2" i="20"/>
  <c r="D2" i="8" l="1"/>
  <c r="D3" i="8"/>
  <c r="D4" i="8"/>
  <c r="H2" i="8"/>
  <c r="H3" i="8"/>
  <c r="H4" i="8"/>
  <c r="H4" i="1"/>
  <c r="H3" i="1"/>
  <c r="D4" i="1"/>
  <c r="D3" i="1"/>
  <c r="H2" i="1"/>
  <c r="D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Nikolai Hegelstad</author>
  </authors>
  <commentList>
    <comment ref="D1" authorId="0" shapeId="0" xr:uid="{9A3AB868-D7EF-9044-A30E-ED48C03BF6D3}">
      <text>
        <r>
          <rPr>
            <sz val="10"/>
            <color rgb="FF000000"/>
            <rFont val="Tahoma"/>
            <family val="2"/>
          </rPr>
          <t xml:space="preserve">This column includes a </t>
        </r>
        <r>
          <rPr>
            <b/>
            <sz val="10"/>
            <color rgb="FF000000"/>
            <rFont val="Tahoma"/>
            <family val="2"/>
          </rPr>
          <t>FORMULA</t>
        </r>
        <r>
          <rPr>
            <sz val="10"/>
            <color rgb="FF000000"/>
            <rFont val="Tahoma"/>
            <family val="2"/>
          </rPr>
          <t xml:space="preserve"> that will calculate the component path for you. </t>
        </r>
        <r>
          <rPr>
            <b/>
            <sz val="10"/>
            <color rgb="FF000000"/>
            <rFont val="Tahoma"/>
            <family val="2"/>
          </rPr>
          <t>Fill</t>
        </r>
        <r>
          <rPr>
            <sz val="10"/>
            <color rgb="FF000000"/>
            <rFont val="Tahoma"/>
            <family val="2"/>
          </rPr>
          <t xml:space="preserve"> the missing rows with the </t>
        </r>
        <r>
          <rPr>
            <b/>
            <sz val="10"/>
            <color rgb="FF000000"/>
            <rFont val="Tahoma"/>
            <family val="2"/>
          </rPr>
          <t>FORMULA</t>
        </r>
        <r>
          <rPr>
            <sz val="10"/>
            <color rgb="FF000000"/>
            <rFont val="Tahoma"/>
            <family val="2"/>
          </rPr>
          <t>.</t>
        </r>
      </text>
    </comment>
    <comment ref="H1" authorId="0" shapeId="0" xr:uid="{950A5576-E0FD-A640-96F6-90F614DCE00E}">
      <text>
        <r>
          <rPr>
            <sz val="10"/>
            <color rgb="FF000000"/>
            <rFont val="Tahoma"/>
            <family val="2"/>
          </rPr>
          <t xml:space="preserve">This column includes a </t>
        </r>
        <r>
          <rPr>
            <b/>
            <sz val="10"/>
            <color rgb="FF000000"/>
            <rFont val="Tahoma"/>
            <family val="2"/>
          </rPr>
          <t>FORMULA</t>
        </r>
        <r>
          <rPr>
            <sz val="10"/>
            <color rgb="FF000000"/>
            <rFont val="Tahoma"/>
            <family val="2"/>
          </rPr>
          <t xml:space="preserve"> that will calculate the component level for you. </t>
        </r>
        <r>
          <rPr>
            <b/>
            <sz val="10"/>
            <color rgb="FF000000"/>
            <rFont val="Tahoma"/>
            <family val="2"/>
          </rPr>
          <t>Fill</t>
        </r>
        <r>
          <rPr>
            <sz val="10"/>
            <color rgb="FF000000"/>
            <rFont val="Tahoma"/>
            <family val="2"/>
          </rPr>
          <t xml:space="preserve"> the missing rows with the </t>
        </r>
        <r>
          <rPr>
            <b/>
            <sz val="10"/>
            <color rgb="FF000000"/>
            <rFont val="Tahoma"/>
            <family val="2"/>
          </rPr>
          <t>FORMULA</t>
        </r>
        <r>
          <rPr>
            <sz val="10"/>
            <color rgb="FF000000"/>
            <rFont val="Tahoma"/>
            <family val="2"/>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Nikolai Hegelstad</author>
  </authors>
  <commentList>
    <comment ref="D1" authorId="0" shapeId="0" xr:uid="{6E1FCF45-DFA4-074A-AB62-8AD6267C11A4}">
      <text>
        <r>
          <rPr>
            <sz val="10"/>
            <color rgb="FF000000"/>
            <rFont val="Tahoma"/>
            <family val="2"/>
          </rPr>
          <t xml:space="preserve">This column includes a </t>
        </r>
        <r>
          <rPr>
            <b/>
            <sz val="10"/>
            <color rgb="FF000000"/>
            <rFont val="Tahoma"/>
            <family val="2"/>
          </rPr>
          <t>FORMULA</t>
        </r>
        <r>
          <rPr>
            <sz val="10"/>
            <color rgb="FF000000"/>
            <rFont val="Tahoma"/>
            <family val="2"/>
          </rPr>
          <t xml:space="preserve"> that will calculate the component path for you. </t>
        </r>
        <r>
          <rPr>
            <b/>
            <sz val="10"/>
            <color rgb="FF000000"/>
            <rFont val="Tahoma"/>
            <family val="2"/>
          </rPr>
          <t>Fill</t>
        </r>
        <r>
          <rPr>
            <sz val="10"/>
            <color rgb="FF000000"/>
            <rFont val="Tahoma"/>
            <family val="2"/>
          </rPr>
          <t xml:space="preserve"> the missing rows with the </t>
        </r>
        <r>
          <rPr>
            <b/>
            <sz val="10"/>
            <color rgb="FF000000"/>
            <rFont val="Tahoma"/>
            <family val="2"/>
          </rPr>
          <t>FORMULA</t>
        </r>
        <r>
          <rPr>
            <sz val="10"/>
            <color rgb="FF000000"/>
            <rFont val="Tahoma"/>
            <family val="2"/>
          </rPr>
          <t>.</t>
        </r>
      </text>
    </comment>
    <comment ref="H1" authorId="0" shapeId="0" xr:uid="{ACBF5BC1-000C-2347-9A25-B704A93AECE0}">
      <text>
        <r>
          <rPr>
            <sz val="10"/>
            <color rgb="FF000000"/>
            <rFont val="Tahoma"/>
            <family val="2"/>
          </rPr>
          <t xml:space="preserve">This column includes a </t>
        </r>
        <r>
          <rPr>
            <b/>
            <sz val="10"/>
            <color rgb="FF000000"/>
            <rFont val="Tahoma"/>
            <family val="2"/>
          </rPr>
          <t>FORMULA</t>
        </r>
        <r>
          <rPr>
            <sz val="10"/>
            <color rgb="FF000000"/>
            <rFont val="Tahoma"/>
            <family val="2"/>
          </rPr>
          <t xml:space="preserve"> that will calculate the component level for you. </t>
        </r>
        <r>
          <rPr>
            <b/>
            <sz val="10"/>
            <color rgb="FF000000"/>
            <rFont val="Tahoma"/>
            <family val="2"/>
          </rPr>
          <t>Fill</t>
        </r>
        <r>
          <rPr>
            <sz val="10"/>
            <color rgb="FF000000"/>
            <rFont val="Tahoma"/>
            <family val="2"/>
          </rPr>
          <t xml:space="preserve"> the missing rows with the </t>
        </r>
        <r>
          <rPr>
            <b/>
            <sz val="10"/>
            <color rgb="FF000000"/>
            <rFont val="Tahoma"/>
            <family val="2"/>
          </rPr>
          <t>FORMULA</t>
        </r>
        <r>
          <rPr>
            <sz val="10"/>
            <color rgb="FF000000"/>
            <rFont val="Tahoma"/>
            <family val="2"/>
          </rPr>
          <t>.</t>
        </r>
      </text>
    </comment>
  </commentList>
</comments>
</file>

<file path=xl/sharedStrings.xml><?xml version="1.0" encoding="utf-8"?>
<sst xmlns="http://schemas.openxmlformats.org/spreadsheetml/2006/main" count="399" uniqueCount="108">
  <si>
    <t>Level 1</t>
  </si>
  <si>
    <t>Level 2</t>
  </si>
  <si>
    <t>Level 3</t>
  </si>
  <si>
    <t>Workspace</t>
  </si>
  <si>
    <t>Type</t>
  </si>
  <si>
    <t>Description</t>
  </si>
  <si>
    <t>Component Level</t>
  </si>
  <si>
    <t>Lifecycle Phase</t>
  </si>
  <si>
    <t>Total Direct Cost</t>
  </si>
  <si>
    <t>Capability ID</t>
  </si>
  <si>
    <t>Live.StartDate</t>
  </si>
  <si>
    <t>Core Capabilities</t>
  </si>
  <si>
    <t>Business Capabilities</t>
  </si>
  <si>
    <t>Business Capability</t>
  </si>
  <si>
    <t>Live</t>
  </si>
  <si>
    <t>Capabilities that define the organization's proposition to the market, defining its products and services, promoting them to the market and potential customers, setting up partnership and supply channels required to establish a business ecosystem within which to operate, provisioning and servicing those products and services, and maintaining the ongoing relationship with clients and customers.</t>
  </si>
  <si>
    <t>BC2</t>
  </si>
  <si>
    <t>Source component</t>
  </si>
  <si>
    <t>Target component</t>
  </si>
  <si>
    <t>Source workspace</t>
  </si>
  <si>
    <t>Target workspace</t>
  </si>
  <si>
    <t>Applications</t>
  </si>
  <si>
    <t>Marketing Platform</t>
  </si>
  <si>
    <t>Component Path</t>
  </si>
  <si>
    <t>People</t>
  </si>
  <si>
    <t>Is Expert In</t>
  </si>
  <si>
    <t>Michael Gregory</t>
  </si>
  <si>
    <t>Contact Email</t>
  </si>
  <si>
    <t>Person</t>
  </si>
  <si>
    <t>rmichael.gregory@piedpiper.com</t>
  </si>
  <si>
    <t>Live.EndDate</t>
  </si>
  <si>
    <t>Application</t>
  </si>
  <si>
    <t>Phasing Out</t>
  </si>
  <si>
    <t>Marketing managment system Act-On Software is a software-as-a-service product for marketing automation developed by Act-On, a company headquartered in Portland, Oregon. The company was founded in 20retailing its software exclusively through Cisco, which provided $2 million in funding. It is used mostly by medium-sized businesses. It developed an internal sales department to market the software directly to users with $million in funding raised. Act-On has received positive reviews for use by small to medium-sized businesses due to its ease-of-use, simplicity and cost.</t>
  </si>
  <si>
    <t>Target component path</t>
  </si>
  <si>
    <t>Is Realized By</t>
  </si>
  <si>
    <t>Technical Capabilities</t>
  </si>
  <si>
    <t>Technical Capability</t>
  </si>
  <si>
    <t/>
  </si>
  <si>
    <t>Business Intelligence and Analytics</t>
  </si>
  <si>
    <t>Technology Platforms and Enterprise Information Assets which combine to enable an accurate, relevant, timely and consistent measure of organisational performance, as well as the development of new and competitive understanding of both market and customers behaviour as well as the organization's own operations.</t>
  </si>
  <si>
    <t>TC5</t>
  </si>
  <si>
    <t>Owns</t>
  </si>
  <si>
    <t>Google Analytics</t>
  </si>
  <si>
    <t>Google Analytics is a web analytics service offered by Google that tracks and reports website traffic, currently as a platform inside the Google Marketing Platform brand.</t>
  </si>
  <si>
    <t>Legacy Complaints Database</t>
  </si>
  <si>
    <t>Legacy complaints database created in MS Access. Complaint logging and tracking. No lonnger used except as an archive.</t>
  </si>
  <si>
    <t>Legacy Customer Survey Tool</t>
  </si>
  <si>
    <t>Bespoke-built web form integrated into Sales Portals. Being replaced by SurveyMonkey.</t>
  </si>
  <si>
    <t>Oswald Pattison</t>
  </si>
  <si>
    <t>oswald.pattison@piedpiper.com</t>
  </si>
  <si>
    <t>Bertram Gilfoyle</t>
  </si>
  <si>
    <t>bertam.gilfoyle@piedpiper.com</t>
  </si>
  <si>
    <t>Customer Analytics</t>
  </si>
  <si>
    <t>Projects</t>
  </si>
  <si>
    <t>Customer Relationship Management (CRM)</t>
  </si>
  <si>
    <t>The capture and maintenance of information about actual or potential customers, and the maintenance and monitoring or the organization's relationship with them.</t>
  </si>
  <si>
    <t>BC2.9</t>
  </si>
  <si>
    <t>Customer Analysis</t>
  </si>
  <si>
    <t>Integrated analysis of the customer's needs and value across all processes and product lines.</t>
  </si>
  <si>
    <t>BC2.9.4</t>
  </si>
  <si>
    <t>Analytics and Reporting</t>
  </si>
  <si>
    <t>Business Analytics and Data Mining</t>
  </si>
  <si>
    <t>The ability to mine structured and unstructured data to identify patterns and establish relationships; extrapolate historical data to predict the future using “what-if” scenarios to support decision making and planning. Analytics can take place 'offline' i.e. on historical data, or 'real-time' i.e. whilst a business or system transation is still in flight.</t>
  </si>
  <si>
    <t>TC5.2.2</t>
  </si>
  <si>
    <t>The ability to aggregate data as the basis for performance measurement, for example via Key Performance Indicators, and insight into customer behaviour, market trends, propositional and operational performance.</t>
  </si>
  <si>
    <t>TC5.2</t>
  </si>
  <si>
    <t>Delivery Complexity</t>
  </si>
  <si>
    <t>Strategic Impact</t>
  </si>
  <si>
    <t>Process Automation Programme</t>
  </si>
  <si>
    <t>Project</t>
  </si>
  <si>
    <t>Evaluating</t>
  </si>
  <si>
    <t>Continuous Integration Pipeline</t>
  </si>
  <si>
    <t>Recurring Employee Survey</t>
  </si>
  <si>
    <t>New Web Portal</t>
  </si>
  <si>
    <t>Next Gen Sales</t>
  </si>
  <si>
    <t>Robot Army</t>
  </si>
  <si>
    <t>ERP Consolidation Programme</t>
  </si>
  <si>
    <t>Small Businesses Programme</t>
  </si>
  <si>
    <t>Phoenix Project</t>
  </si>
  <si>
    <t>B2C Data Lake</t>
  </si>
  <si>
    <t>Churn Busters</t>
  </si>
  <si>
    <t>Mobile First</t>
  </si>
  <si>
    <t>Simplify IT</t>
  </si>
  <si>
    <t>Upgrade to latest DB version</t>
  </si>
  <si>
    <t>Sales Acceleration</t>
  </si>
  <si>
    <t>Invoicing Excellence</t>
  </si>
  <si>
    <t>Office Boost Programme</t>
  </si>
  <si>
    <t>Diversify and grow by seeking new customers and market opportunities while furthering current customer relationships</t>
  </si>
  <si>
    <t>Strategy</t>
  </si>
  <si>
    <t>Secure our future through leadership &amp; personnel development</t>
  </si>
  <si>
    <t>Improve our ability to serve customers in digital channels</t>
  </si>
  <si>
    <t>Enhance customer satisfaction and company performance through improved collaboration and communication</t>
  </si>
  <si>
    <t>Reduce employee turnover</t>
  </si>
  <si>
    <t>Strategies</t>
  </si>
  <si>
    <t>Objectives</t>
  </si>
  <si>
    <t>Is Addressed By</t>
  </si>
  <si>
    <t>Succeed with the inbound funnel</t>
  </si>
  <si>
    <t>Increase new sales</t>
  </si>
  <si>
    <t>Increase upsells</t>
  </si>
  <si>
    <t>Reduce technical debt</t>
  </si>
  <si>
    <t>Improve sales predictability</t>
  </si>
  <si>
    <t>Reduce customer churn</t>
  </si>
  <si>
    <t>Impacts</t>
  </si>
  <si>
    <t>Marketing Hadoop Big Data Lake</t>
  </si>
  <si>
    <t>Qualtrics CX</t>
  </si>
  <si>
    <t>PowerBI</t>
  </si>
  <si>
    <t>Objective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</si>
</sst>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name val="Calibri"/>
      <family val="2"/>
    </font>
    <font>
      <b/>
      <sz val="12"/>
      <color rgb="FFFA7D00"/>
      <name val="Calibri"/>
      <family val="2"/>
      <scheme val="minor"/>
    </font>
    <font>
      <i/>
      <sz val="12"/>
      <color rgb="FF7F7F7F"/>
      <name val="Calibri"/>
      <family val="2"/>
      <scheme val="minor"/>
    </font>
    <font>
      <sz val="10"/>
      <color rgb="FF000000"/>
      <name val="Tahoma"/>
      <family val="2"/>
    </font>
    <font>
      <b/>
      <sz val="10"/>
      <color rgb="FF000000"/>
      <name val="Tahoma"/>
      <family val="2"/>
    </font>
  </fonts>
  <fills count="3">
    <fill>
      <patternFill patternType="none"/>
    </fill>
    <fill>
      <patternFill patternType="gray125"/>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2" fillId="2" borderId="1" applyNumberFormat="0" applyAlignment="0" applyProtection="0"/>
    <xf numFmtId="0" fontId="3" fillId="0" borderId="0" applyNumberFormat="0" applyFill="0" applyBorder="0" applyAlignment="0" applyProtection="0"/>
  </cellStyleXfs>
  <cellXfs count="6">
    <xf numFmtId="0" fontId="0" fillId="0" borderId="0" xfId="0"/>
    <xf numFmtId="14" fontId="0" fillId="0" borderId="0" xfId="0" applyNumberFormat="1"/>
    <xf numFmtId="0" fontId="1" fillId="0" borderId="0" xfId="0" applyFont="1"/>
    <xf numFmtId="0" fontId="0" fillId="0" borderId="0" xfId="0" applyFill="1"/>
    <xf numFmtId="0" fontId="2" fillId="2" borderId="1" xfId="1"/>
    <xf numFmtId="0" fontId="3" fillId="0" borderId="0" xfId="2"/>
  </cellXfs>
  <cellStyles count="3">
    <cellStyle name="Calculation" xfId="1" builtinId="22"/>
    <cellStyle name="Explanatory Text" xfId="2"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E265-4ED6-F24A-B2DD-AEDD6C950288}">
  <dimension ref="A1:B5"/>
  <sheetViews>
    <sheetView workbookViewId="0">
      <selection activeCell="A2" sqref="A2"/>
    </sheetView>
  </sheetViews>
  <sheetFormatPr baseColWidth="10" defaultColWidth="8.83203125" defaultRowHeight="15" x14ac:dyDescent="0.2"/>
  <cols>
    <col min="1" max="1" width="107.6640625" bestFit="1" customWidth="1"/>
    <col min="2" max="2" width="8.33203125" bestFit="1" customWidth="1"/>
  </cols>
  <sheetData>
    <row r="1" spans="1:2" x14ac:dyDescent="0.2">
      <c r="A1" s="2" t="s">
        <v>0</v>
      </c>
      <c r="B1" s="2" t="s">
        <v>4</v>
      </c>
    </row>
    <row r="2" spans="1:2" x14ac:dyDescent="0.2">
      <c r="A2" t="s">
        <v>88</v>
      </c>
      <c r="B2" t="s">
        <v>89</v>
      </c>
    </row>
    <row r="3" spans="1:2" x14ac:dyDescent="0.2">
      <c r="A3" t="s">
        <v>90</v>
      </c>
      <c r="B3" t="s">
        <v>89</v>
      </c>
    </row>
    <row r="4" spans="1:2" x14ac:dyDescent="0.2">
      <c r="A4" t="s">
        <v>91</v>
      </c>
      <c r="B4" t="s">
        <v>89</v>
      </c>
    </row>
    <row r="5" spans="1:2" x14ac:dyDescent="0.2">
      <c r="A5" t="s">
        <v>92</v>
      </c>
      <c r="B5" t="s">
        <v>89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ED087-9F0F-B24C-805B-277AF3BFB63E}">
  <dimension ref="A1:E4"/>
  <sheetViews>
    <sheetView workbookViewId="0">
      <selection activeCell="A2" sqref="A2"/>
    </sheetView>
  </sheetViews>
  <sheetFormatPr baseColWidth="10" defaultColWidth="8.83203125" defaultRowHeight="15" x14ac:dyDescent="0.2"/>
  <cols>
    <col min="1" max="1" width="17.6640625" bestFit="1" customWidth="1"/>
    <col min="2" max="2" width="51.5" bestFit="1" customWidth="1"/>
    <col min="3" max="3" width="17" bestFit="1" customWidth="1"/>
    <col min="4" max="4" width="19.6640625" bestFit="1" customWidth="1"/>
    <col min="5" max="5" width="11" bestFit="1" customWidth="1"/>
  </cols>
  <sheetData>
    <row r="1" spans="1:5" x14ac:dyDescent="0.2">
      <c r="A1" s="2" t="s">
        <v>17</v>
      </c>
      <c r="B1" s="2" t="s">
        <v>18</v>
      </c>
      <c r="C1" s="2" t="s">
        <v>19</v>
      </c>
      <c r="D1" s="2" t="s">
        <v>20</v>
      </c>
      <c r="E1" s="2" t="s">
        <v>4</v>
      </c>
    </row>
    <row r="2" spans="1:5" x14ac:dyDescent="0.2">
      <c r="A2" t="s">
        <v>49</v>
      </c>
      <c r="B2" t="s">
        <v>53</v>
      </c>
      <c r="C2" t="s">
        <v>24</v>
      </c>
      <c r="D2" t="s">
        <v>54</v>
      </c>
      <c r="E2" t="s">
        <v>25</v>
      </c>
    </row>
    <row r="3" spans="1:5" x14ac:dyDescent="0.2">
      <c r="A3" t="s">
        <v>51</v>
      </c>
      <c r="B3" t="s">
        <v>53</v>
      </c>
      <c r="C3" t="s">
        <v>24</v>
      </c>
      <c r="D3" t="s">
        <v>54</v>
      </c>
      <c r="E3" t="s">
        <v>42</v>
      </c>
    </row>
    <row r="4" spans="1:5" x14ac:dyDescent="0.2">
      <c r="A4" t="s">
        <v>26</v>
      </c>
      <c r="B4" t="s">
        <v>53</v>
      </c>
      <c r="C4" t="s">
        <v>24</v>
      </c>
      <c r="D4" t="s">
        <v>54</v>
      </c>
      <c r="E4" t="s">
        <v>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B882E-83C4-DD4D-9ED3-4656438FEC8E}">
  <dimension ref="A1:E8"/>
  <sheetViews>
    <sheetView workbookViewId="0">
      <selection activeCell="A2" sqref="A2"/>
    </sheetView>
  </sheetViews>
  <sheetFormatPr baseColWidth="10" defaultColWidth="8.83203125" defaultRowHeight="15" x14ac:dyDescent="0.2"/>
  <cols>
    <col min="1" max="1" width="29.5" bestFit="1" customWidth="1"/>
    <col min="2" max="2" width="39.1640625" bestFit="1" customWidth="1"/>
    <col min="3" max="3" width="17" bestFit="1" customWidth="1"/>
    <col min="4" max="4" width="20.33203125" bestFit="1" customWidth="1"/>
    <col min="5" max="5" width="8" bestFit="1" customWidth="1"/>
  </cols>
  <sheetData>
    <row r="1" spans="1:5" x14ac:dyDescent="0.2">
      <c r="A1" s="2" t="s">
        <v>17</v>
      </c>
      <c r="B1" s="2" t="s">
        <v>18</v>
      </c>
      <c r="C1" s="2" t="s">
        <v>19</v>
      </c>
      <c r="D1" s="2" t="s">
        <v>20</v>
      </c>
      <c r="E1" s="2" t="s">
        <v>4</v>
      </c>
    </row>
    <row r="2" spans="1:5" x14ac:dyDescent="0.2">
      <c r="A2" t="s">
        <v>53</v>
      </c>
      <c r="B2" t="s">
        <v>47</v>
      </c>
      <c r="C2" t="s">
        <v>54</v>
      </c>
      <c r="D2" t="s">
        <v>21</v>
      </c>
      <c r="E2" t="s">
        <v>103</v>
      </c>
    </row>
    <row r="3" spans="1:5" x14ac:dyDescent="0.2">
      <c r="A3" t="s">
        <v>53</v>
      </c>
      <c r="B3" t="s">
        <v>45</v>
      </c>
      <c r="C3" t="s">
        <v>54</v>
      </c>
      <c r="D3" t="s">
        <v>21</v>
      </c>
      <c r="E3" t="s">
        <v>103</v>
      </c>
    </row>
    <row r="4" spans="1:5" x14ac:dyDescent="0.2">
      <c r="A4" t="s">
        <v>53</v>
      </c>
      <c r="B4" t="s">
        <v>104</v>
      </c>
      <c r="C4" t="s">
        <v>54</v>
      </c>
      <c r="D4" t="s">
        <v>21</v>
      </c>
      <c r="E4" t="s">
        <v>103</v>
      </c>
    </row>
    <row r="5" spans="1:5" x14ac:dyDescent="0.2">
      <c r="A5" t="s">
        <v>53</v>
      </c>
      <c r="B5" t="s">
        <v>22</v>
      </c>
      <c r="C5" t="s">
        <v>54</v>
      </c>
      <c r="D5" t="s">
        <v>21</v>
      </c>
      <c r="E5" t="s">
        <v>103</v>
      </c>
    </row>
    <row r="6" spans="1:5" x14ac:dyDescent="0.2">
      <c r="A6" t="s">
        <v>53</v>
      </c>
      <c r="B6" t="s">
        <v>105</v>
      </c>
      <c r="C6" t="s">
        <v>54</v>
      </c>
      <c r="D6" t="s">
        <v>21</v>
      </c>
      <c r="E6" t="s">
        <v>103</v>
      </c>
    </row>
    <row r="7" spans="1:5" x14ac:dyDescent="0.2">
      <c r="A7" t="s">
        <v>53</v>
      </c>
      <c r="B7" t="s">
        <v>43</v>
      </c>
      <c r="C7" t="s">
        <v>54</v>
      </c>
      <c r="D7" t="s">
        <v>21</v>
      </c>
      <c r="E7" t="s">
        <v>103</v>
      </c>
    </row>
    <row r="8" spans="1:5" x14ac:dyDescent="0.2">
      <c r="A8" t="s">
        <v>53</v>
      </c>
      <c r="B8" t="s">
        <v>106</v>
      </c>
      <c r="C8" t="s">
        <v>54</v>
      </c>
      <c r="D8" t="s">
        <v>21</v>
      </c>
      <c r="E8" t="s">
        <v>103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0E83-30C5-8842-A6D8-D4432375EADB}">
  <dimension ref="A1:F2"/>
  <sheetViews>
    <sheetView tabSelected="1" workbookViewId="0">
      <selection activeCell="A2" sqref="A2"/>
    </sheetView>
  </sheetViews>
  <sheetFormatPr baseColWidth="10" defaultColWidth="8.83203125" defaultRowHeight="15" x14ac:dyDescent="0.2"/>
  <cols>
    <col min="1" max="1" width="15.83203125" bestFit="1" customWidth="1"/>
    <col min="2" max="2" width="27.83203125" bestFit="1" customWidth="1"/>
    <col min="3" max="3" width="82.83203125" bestFit="1" customWidth="1"/>
    <col min="4" max="4" width="17" bestFit="1" customWidth="1"/>
    <col min="5" max="5" width="20.33203125" bestFit="1" customWidth="1"/>
    <col min="6" max="6" width="8" bestFit="1" customWidth="1"/>
  </cols>
  <sheetData>
    <row r="1" spans="1:6" ht="16" x14ac:dyDescent="0.2">
      <c r="A1" s="2" t="s">
        <v>17</v>
      </c>
      <c r="B1" s="2" t="s">
        <v>18</v>
      </c>
      <c r="C1" s="5" t="s">
        <v>34</v>
      </c>
      <c r="D1" s="2" t="s">
        <v>19</v>
      </c>
      <c r="E1" s="2" t="s">
        <v>20</v>
      </c>
      <c r="F1" s="2" t="s">
        <v>4</v>
      </c>
    </row>
    <row r="2" spans="1:6" ht="16" x14ac:dyDescent="0.2">
      <c r="A2" t="s">
        <v>53</v>
      </c>
      <c r="B2" t="s">
        <v>62</v>
      </c>
      <c r="C2" s="4" t="str">
        <f>VLOOKUP(B2,'Technical Capabilities'!$C$2:D100,2,FALSE)</f>
        <v>Business Intelligence and Analytics::Analytics and Reporting::Business Analytics and Data Mining</v>
      </c>
      <c r="D2" t="s">
        <v>54</v>
      </c>
      <c r="E2" t="s">
        <v>36</v>
      </c>
      <c r="F2" t="s">
        <v>103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F923-16B4-D744-8855-C29DD215A542}">
  <dimension ref="A1:F2"/>
  <sheetViews>
    <sheetView workbookViewId="0">
      <selection activeCell="A2" sqref="A2"/>
    </sheetView>
  </sheetViews>
  <sheetFormatPr baseColWidth="10" defaultColWidth="8.83203125" defaultRowHeight="15" x14ac:dyDescent="0.2"/>
  <cols>
    <col min="1" max="1" width="26.5" customWidth="1"/>
    <col min="2" max="2" width="30.1640625" customWidth="1"/>
    <col min="3" max="3" width="69.5" bestFit="1" customWidth="1"/>
    <col min="4" max="4" width="17" bestFit="1" customWidth="1"/>
    <col min="5" max="5" width="20.33203125" bestFit="1" customWidth="1"/>
    <col min="6" max="6" width="8" bestFit="1" customWidth="1"/>
  </cols>
  <sheetData>
    <row r="1" spans="1:6" ht="16" x14ac:dyDescent="0.2">
      <c r="A1" s="2" t="s">
        <v>17</v>
      </c>
      <c r="B1" s="2" t="s">
        <v>18</v>
      </c>
      <c r="C1" s="5" t="s">
        <v>34</v>
      </c>
      <c r="D1" s="2" t="s">
        <v>19</v>
      </c>
      <c r="E1" s="2" t="s">
        <v>20</v>
      </c>
      <c r="F1" s="2" t="s">
        <v>4</v>
      </c>
    </row>
    <row r="2" spans="1:6" ht="16" x14ac:dyDescent="0.2">
      <c r="A2" t="s">
        <v>53</v>
      </c>
      <c r="B2" t="s">
        <v>58</v>
      </c>
      <c r="C2" s="4" t="str">
        <f>VLOOKUP(B2,'Business Capabilties'!$C$2:D100,2,FALSE)</f>
        <v>Core Capabilities::Customer Relationship Management (CRM)::Customer Analysis</v>
      </c>
      <c r="D2" t="s">
        <v>54</v>
      </c>
      <c r="E2" t="s">
        <v>12</v>
      </c>
      <c r="F2" t="s">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A67E0-1160-6A47-BF2C-EB240A8863F2}">
  <dimension ref="A1:B8"/>
  <sheetViews>
    <sheetView workbookViewId="0">
      <selection activeCell="A2" sqref="A2"/>
    </sheetView>
  </sheetViews>
  <sheetFormatPr baseColWidth="10" defaultColWidth="8.83203125" defaultRowHeight="15" x14ac:dyDescent="0.2"/>
  <cols>
    <col min="1" max="1" width="30.1640625" bestFit="1" customWidth="1"/>
    <col min="2" max="2" width="9.33203125" bestFit="1" customWidth="1"/>
  </cols>
  <sheetData>
    <row r="1" spans="1:2" x14ac:dyDescent="0.2">
      <c r="A1" s="2" t="s">
        <v>0</v>
      </c>
      <c r="B1" s="2" t="s">
        <v>4</v>
      </c>
    </row>
    <row r="2" spans="1:2" x14ac:dyDescent="0.2">
      <c r="A2" t="s">
        <v>99</v>
      </c>
      <c r="B2" t="s">
        <v>107</v>
      </c>
    </row>
    <row r="3" spans="1:2" x14ac:dyDescent="0.2">
      <c r="A3" t="s">
        <v>102</v>
      </c>
      <c r="B3" t="s">
        <v>107</v>
      </c>
    </row>
    <row r="4" spans="1:2" x14ac:dyDescent="0.2">
      <c r="A4" t="s">
        <v>97</v>
      </c>
      <c r="B4" t="s">
        <v>107</v>
      </c>
    </row>
    <row r="5" spans="1:2" x14ac:dyDescent="0.2">
      <c r="A5" t="s">
        <v>100</v>
      </c>
      <c r="B5" t="s">
        <v>107</v>
      </c>
    </row>
    <row r="6" spans="1:2" x14ac:dyDescent="0.2">
      <c r="A6" t="s">
        <v>93</v>
      </c>
      <c r="B6" t="s">
        <v>107</v>
      </c>
    </row>
    <row r="7" spans="1:2" x14ac:dyDescent="0.2">
      <c r="A7" t="s">
        <v>98</v>
      </c>
      <c r="B7" t="s">
        <v>107</v>
      </c>
    </row>
    <row r="8" spans="1:2" x14ac:dyDescent="0.2">
      <c r="A8" t="s">
        <v>101</v>
      </c>
      <c r="B8"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82552-323B-434C-9198-EBADF9D3CC72}">
  <dimension ref="A1:H19"/>
  <sheetViews>
    <sheetView workbookViewId="0">
      <selection activeCell="A2" sqref="A2"/>
    </sheetView>
  </sheetViews>
  <sheetFormatPr baseColWidth="10" defaultColWidth="8.83203125" defaultRowHeight="15" x14ac:dyDescent="0.2"/>
  <cols>
    <col min="1" max="1" width="29.5" bestFit="1" customWidth="1"/>
    <col min="2" max="2" width="7.1640625" bestFit="1" customWidth="1"/>
    <col min="3" max="3" width="14.33203125" bestFit="1" customWidth="1"/>
    <col min="4" max="4" width="16" bestFit="1" customWidth="1"/>
    <col min="5" max="5" width="13.33203125" bestFit="1" customWidth="1"/>
    <col min="6" max="6" width="12.5" bestFit="1" customWidth="1"/>
    <col min="7" max="7" width="18.83203125" bestFit="1" customWidth="1"/>
    <col min="8" max="8" width="15.33203125" bestFit="1" customWidth="1"/>
  </cols>
  <sheetData>
    <row r="1" spans="1:8" x14ac:dyDescent="0.2">
      <c r="A1" s="2" t="s">
        <v>0</v>
      </c>
      <c r="B1" s="2" t="s">
        <v>4</v>
      </c>
      <c r="C1" s="2" t="s">
        <v>7</v>
      </c>
      <c r="D1" s="2" t="s">
        <v>8</v>
      </c>
      <c r="E1" s="2" t="s">
        <v>10</v>
      </c>
      <c r="F1" s="2" t="s">
        <v>30</v>
      </c>
      <c r="G1" s="2" t="s">
        <v>67</v>
      </c>
      <c r="H1" s="2" t="s">
        <v>68</v>
      </c>
    </row>
    <row r="2" spans="1:8" x14ac:dyDescent="0.2">
      <c r="A2" t="s">
        <v>69</v>
      </c>
      <c r="B2" t="s">
        <v>70</v>
      </c>
      <c r="C2" t="s">
        <v>71</v>
      </c>
      <c r="D2">
        <v>150000</v>
      </c>
      <c r="E2" s="1">
        <v>44132</v>
      </c>
      <c r="F2" s="1">
        <v>44926</v>
      </c>
      <c r="G2">
        <v>3</v>
      </c>
      <c r="H2">
        <v>4</v>
      </c>
    </row>
    <row r="3" spans="1:8" x14ac:dyDescent="0.2">
      <c r="A3" t="s">
        <v>53</v>
      </c>
      <c r="B3" t="s">
        <v>70</v>
      </c>
      <c r="C3" t="s">
        <v>71</v>
      </c>
      <c r="D3">
        <v>270000</v>
      </c>
      <c r="E3" s="1">
        <v>44051.958333333336</v>
      </c>
      <c r="F3" s="1">
        <v>44371.958333333336</v>
      </c>
      <c r="G3">
        <v>4</v>
      </c>
      <c r="H3">
        <v>6</v>
      </c>
    </row>
    <row r="4" spans="1:8" x14ac:dyDescent="0.2">
      <c r="A4" t="s">
        <v>72</v>
      </c>
      <c r="B4" t="s">
        <v>70</v>
      </c>
      <c r="C4" t="s">
        <v>14</v>
      </c>
      <c r="D4">
        <v>60000</v>
      </c>
      <c r="E4" s="1">
        <v>43787.703472222223</v>
      </c>
      <c r="F4" s="1">
        <v>44015.662499999999</v>
      </c>
      <c r="G4">
        <v>4</v>
      </c>
      <c r="H4">
        <v>7</v>
      </c>
    </row>
    <row r="5" spans="1:8" x14ac:dyDescent="0.2">
      <c r="A5" t="s">
        <v>73</v>
      </c>
      <c r="B5" t="s">
        <v>70</v>
      </c>
      <c r="C5" t="s">
        <v>71</v>
      </c>
      <c r="D5">
        <v>90000</v>
      </c>
      <c r="E5" s="1">
        <v>44035.662499999999</v>
      </c>
      <c r="F5" s="1">
        <v>44189.70416666667</v>
      </c>
      <c r="G5">
        <v>1</v>
      </c>
      <c r="H5">
        <v>6</v>
      </c>
    </row>
    <row r="6" spans="1:8" x14ac:dyDescent="0.2">
      <c r="A6" t="s">
        <v>74</v>
      </c>
      <c r="B6" t="s">
        <v>70</v>
      </c>
      <c r="C6" t="s">
        <v>71</v>
      </c>
      <c r="D6">
        <v>208000</v>
      </c>
      <c r="E6" s="1">
        <v>43922.661805555559</v>
      </c>
      <c r="F6" s="1">
        <v>44070.661805555559</v>
      </c>
      <c r="G6">
        <v>7</v>
      </c>
      <c r="H6">
        <v>4</v>
      </c>
    </row>
    <row r="7" spans="1:8" x14ac:dyDescent="0.2">
      <c r="A7" t="s">
        <v>75</v>
      </c>
      <c r="B7" t="s">
        <v>70</v>
      </c>
      <c r="C7" t="s">
        <v>14</v>
      </c>
      <c r="D7">
        <v>88000</v>
      </c>
      <c r="E7" s="1">
        <v>43857.704861111109</v>
      </c>
      <c r="F7" s="1">
        <v>43965.663194444445</v>
      </c>
      <c r="G7">
        <v>4</v>
      </c>
      <c r="H7">
        <v>4</v>
      </c>
    </row>
    <row r="8" spans="1:8" x14ac:dyDescent="0.2">
      <c r="A8" t="s">
        <v>76</v>
      </c>
      <c r="B8" t="s">
        <v>70</v>
      </c>
      <c r="C8" t="s">
        <v>71</v>
      </c>
      <c r="D8">
        <v>230000</v>
      </c>
      <c r="E8" s="1">
        <v>44245.704861111109</v>
      </c>
      <c r="F8" s="1">
        <v>44522.704861111109</v>
      </c>
      <c r="G8">
        <v>3</v>
      </c>
      <c r="H8">
        <v>8</v>
      </c>
    </row>
    <row r="9" spans="1:8" x14ac:dyDescent="0.2">
      <c r="A9" t="s">
        <v>77</v>
      </c>
      <c r="B9" t="s">
        <v>70</v>
      </c>
      <c r="C9" t="s">
        <v>14</v>
      </c>
      <c r="D9">
        <v>1200500</v>
      </c>
      <c r="E9" s="1">
        <v>43704.958333333336</v>
      </c>
      <c r="F9" s="1">
        <v>44926</v>
      </c>
      <c r="G9">
        <v>9</v>
      </c>
      <c r="H9">
        <v>4</v>
      </c>
    </row>
    <row r="10" spans="1:8" x14ac:dyDescent="0.2">
      <c r="A10" t="s">
        <v>78</v>
      </c>
      <c r="B10" t="s">
        <v>70</v>
      </c>
      <c r="C10" t="s">
        <v>14</v>
      </c>
      <c r="D10">
        <v>70000</v>
      </c>
      <c r="E10" s="1">
        <v>43738.958333333336</v>
      </c>
      <c r="F10" s="1">
        <v>44926</v>
      </c>
      <c r="G10">
        <v>3</v>
      </c>
      <c r="H10">
        <v>3</v>
      </c>
    </row>
    <row r="11" spans="1:8" x14ac:dyDescent="0.2">
      <c r="A11" t="s">
        <v>79</v>
      </c>
      <c r="B11" t="s">
        <v>70</v>
      </c>
      <c r="C11" t="s">
        <v>14</v>
      </c>
      <c r="D11">
        <v>2100000</v>
      </c>
      <c r="E11" s="1">
        <v>43052.70416666667</v>
      </c>
      <c r="F11" s="1">
        <v>44674.662499999999</v>
      </c>
      <c r="G11">
        <v>9</v>
      </c>
      <c r="H11">
        <v>7</v>
      </c>
    </row>
    <row r="12" spans="1:8" x14ac:dyDescent="0.2">
      <c r="A12" t="s">
        <v>80</v>
      </c>
      <c r="B12" t="s">
        <v>70</v>
      </c>
      <c r="C12" t="s">
        <v>71</v>
      </c>
      <c r="D12">
        <v>760000</v>
      </c>
      <c r="E12" s="1">
        <v>44141.704861111109</v>
      </c>
      <c r="F12" s="1">
        <v>44534.704861111109</v>
      </c>
      <c r="G12">
        <v>7</v>
      </c>
      <c r="H12">
        <v>9</v>
      </c>
    </row>
    <row r="13" spans="1:8" x14ac:dyDescent="0.2">
      <c r="A13" t="s">
        <v>81</v>
      </c>
      <c r="B13" t="s">
        <v>70</v>
      </c>
      <c r="C13" t="s">
        <v>14</v>
      </c>
      <c r="D13">
        <v>140000</v>
      </c>
      <c r="E13" s="1">
        <v>43899.703842592593</v>
      </c>
      <c r="F13" s="1">
        <v>44139.703472222223</v>
      </c>
      <c r="G13">
        <v>2</v>
      </c>
      <c r="H13">
        <v>7</v>
      </c>
    </row>
    <row r="14" spans="1:8" x14ac:dyDescent="0.2">
      <c r="A14" t="s">
        <v>82</v>
      </c>
      <c r="B14" t="s">
        <v>70</v>
      </c>
      <c r="C14" t="s">
        <v>14</v>
      </c>
      <c r="D14">
        <v>148000</v>
      </c>
      <c r="E14" s="1">
        <v>43899.703611111108</v>
      </c>
      <c r="F14" s="1">
        <v>44265.703472222223</v>
      </c>
      <c r="G14">
        <v>5</v>
      </c>
      <c r="H14">
        <v>2</v>
      </c>
    </row>
    <row r="15" spans="1:8" x14ac:dyDescent="0.2">
      <c r="A15" t="s">
        <v>83</v>
      </c>
      <c r="B15" t="s">
        <v>70</v>
      </c>
      <c r="C15" t="s">
        <v>14</v>
      </c>
      <c r="D15">
        <v>870000</v>
      </c>
      <c r="E15" s="1">
        <v>44021.958333333336</v>
      </c>
      <c r="F15" s="1">
        <v>44926</v>
      </c>
      <c r="G15">
        <v>8</v>
      </c>
      <c r="H15">
        <v>9</v>
      </c>
    </row>
    <row r="16" spans="1:8" x14ac:dyDescent="0.2">
      <c r="A16" t="s">
        <v>84</v>
      </c>
      <c r="B16" t="s">
        <v>70</v>
      </c>
      <c r="C16" t="s">
        <v>14</v>
      </c>
      <c r="D16">
        <v>189000</v>
      </c>
      <c r="E16" s="1">
        <v>43668.662499999999</v>
      </c>
      <c r="F16" s="1">
        <v>44273.70416666667</v>
      </c>
      <c r="G16">
        <v>10</v>
      </c>
      <c r="H16">
        <v>3</v>
      </c>
    </row>
    <row r="17" spans="1:8" x14ac:dyDescent="0.2">
      <c r="A17" t="s">
        <v>85</v>
      </c>
      <c r="B17" t="s">
        <v>70</v>
      </c>
      <c r="C17" t="s">
        <v>14</v>
      </c>
      <c r="D17">
        <v>205000</v>
      </c>
      <c r="E17" s="1">
        <v>43788</v>
      </c>
      <c r="F17" s="1">
        <v>44926</v>
      </c>
      <c r="G17">
        <v>6</v>
      </c>
      <c r="H17">
        <v>8</v>
      </c>
    </row>
    <row r="18" spans="1:8" x14ac:dyDescent="0.2">
      <c r="A18" t="s">
        <v>86</v>
      </c>
      <c r="B18" t="s">
        <v>70</v>
      </c>
      <c r="C18" t="s">
        <v>14</v>
      </c>
      <c r="D18">
        <v>549000</v>
      </c>
      <c r="E18" s="1">
        <v>43858.704861111109</v>
      </c>
      <c r="F18" s="1">
        <v>44063.663194444445</v>
      </c>
      <c r="G18">
        <v>7</v>
      </c>
      <c r="H18">
        <v>7</v>
      </c>
    </row>
    <row r="19" spans="1:8" x14ac:dyDescent="0.2">
      <c r="A19" t="s">
        <v>87</v>
      </c>
      <c r="B19" t="s">
        <v>70</v>
      </c>
      <c r="C19" t="s">
        <v>71</v>
      </c>
      <c r="D19">
        <v>50000</v>
      </c>
      <c r="E19" s="1">
        <v>43663.958333333336</v>
      </c>
      <c r="F19" s="1">
        <v>44314.958333333336</v>
      </c>
      <c r="G19">
        <v>2</v>
      </c>
      <c r="H19">
        <v>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E7A50-2DC8-984E-A863-070EE5D86509}">
  <dimension ref="A1:D4"/>
  <sheetViews>
    <sheetView workbookViewId="0">
      <selection activeCell="A2" sqref="A2"/>
    </sheetView>
  </sheetViews>
  <sheetFormatPr baseColWidth="10" defaultRowHeight="15" x14ac:dyDescent="0.2"/>
  <cols>
    <col min="1" max="1" width="21.1640625" customWidth="1"/>
    <col min="2" max="2" width="20.33203125" customWidth="1"/>
    <col min="3" max="3" width="20" customWidth="1"/>
    <col min="4" max="4" width="27.33203125" bestFit="1" customWidth="1"/>
  </cols>
  <sheetData>
    <row r="1" spans="1:4" x14ac:dyDescent="0.2">
      <c r="A1" s="2" t="s">
        <v>0</v>
      </c>
      <c r="B1" s="2" t="s">
        <v>3</v>
      </c>
      <c r="C1" s="2" t="s">
        <v>4</v>
      </c>
      <c r="D1" s="2" t="s">
        <v>27</v>
      </c>
    </row>
    <row r="2" spans="1:4" x14ac:dyDescent="0.2">
      <c r="A2" t="s">
        <v>49</v>
      </c>
      <c r="B2" t="s">
        <v>24</v>
      </c>
      <c r="C2" t="s">
        <v>28</v>
      </c>
      <c r="D2" t="s">
        <v>50</v>
      </c>
    </row>
    <row r="3" spans="1:4" x14ac:dyDescent="0.2">
      <c r="A3" t="s">
        <v>51</v>
      </c>
      <c r="B3" t="s">
        <v>24</v>
      </c>
      <c r="C3" t="s">
        <v>28</v>
      </c>
      <c r="D3" t="s">
        <v>52</v>
      </c>
    </row>
    <row r="4" spans="1:4" x14ac:dyDescent="0.2">
      <c r="A4" t="s">
        <v>26</v>
      </c>
      <c r="B4" t="s">
        <v>24</v>
      </c>
      <c r="C4" t="s">
        <v>28</v>
      </c>
      <c r="D4" t="s">
        <v>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8556F-951E-0C40-A1FD-D84865F59B74}">
  <dimension ref="A1:H5"/>
  <sheetViews>
    <sheetView workbookViewId="0">
      <selection activeCell="A2" sqref="A2"/>
    </sheetView>
  </sheetViews>
  <sheetFormatPr baseColWidth="10" defaultColWidth="8.83203125" defaultRowHeight="15" x14ac:dyDescent="0.2"/>
  <cols>
    <col min="1" max="1" width="34.6640625" customWidth="1"/>
    <col min="2" max="2" width="12" bestFit="1" customWidth="1"/>
    <col min="3" max="3" width="11.1640625" bestFit="1" customWidth="1"/>
    <col min="4" max="4" width="120" bestFit="1" customWidth="1"/>
    <col min="5" max="5" width="14.33203125" bestFit="1" customWidth="1"/>
    <col min="6" max="6" width="16" bestFit="1" customWidth="1"/>
    <col min="7" max="7" width="13.33203125" bestFit="1" customWidth="1"/>
    <col min="8" max="8" width="12.5" bestFit="1" customWidth="1"/>
  </cols>
  <sheetData>
    <row r="1" spans="1:8" x14ac:dyDescent="0.2">
      <c r="A1" s="2" t="s">
        <v>0</v>
      </c>
      <c r="B1" s="2" t="s">
        <v>3</v>
      </c>
      <c r="C1" s="2" t="s">
        <v>4</v>
      </c>
      <c r="D1" s="2" t="s">
        <v>5</v>
      </c>
      <c r="E1" s="2" t="s">
        <v>7</v>
      </c>
      <c r="F1" s="2" t="s">
        <v>8</v>
      </c>
      <c r="G1" s="2" t="s">
        <v>10</v>
      </c>
      <c r="H1" s="2" t="s">
        <v>30</v>
      </c>
    </row>
    <row r="2" spans="1:8" x14ac:dyDescent="0.2">
      <c r="A2" s="3" t="s">
        <v>22</v>
      </c>
      <c r="B2" t="s">
        <v>21</v>
      </c>
      <c r="C2" t="s">
        <v>31</v>
      </c>
      <c r="D2" t="s">
        <v>33</v>
      </c>
      <c r="E2" t="s">
        <v>14</v>
      </c>
      <c r="F2">
        <v>100000</v>
      </c>
      <c r="G2" s="1">
        <v>42552</v>
      </c>
      <c r="H2" s="1">
        <v>44043.958333333336</v>
      </c>
    </row>
    <row r="3" spans="1:8" x14ac:dyDescent="0.2">
      <c r="A3" t="s">
        <v>43</v>
      </c>
      <c r="B3" t="s">
        <v>21</v>
      </c>
      <c r="C3" t="s">
        <v>31</v>
      </c>
      <c r="D3" t="s">
        <v>44</v>
      </c>
      <c r="E3" t="s">
        <v>14</v>
      </c>
      <c r="F3">
        <v>15000</v>
      </c>
      <c r="G3" s="1">
        <v>37073</v>
      </c>
      <c r="H3" s="1">
        <v>44196</v>
      </c>
    </row>
    <row r="4" spans="1:8" x14ac:dyDescent="0.2">
      <c r="A4" t="s">
        <v>45</v>
      </c>
      <c r="B4" t="s">
        <v>21</v>
      </c>
      <c r="C4" t="s">
        <v>31</v>
      </c>
      <c r="D4" t="s">
        <v>46</v>
      </c>
      <c r="E4" t="s">
        <v>32</v>
      </c>
      <c r="F4">
        <v>5000</v>
      </c>
      <c r="G4" s="1">
        <v>40909</v>
      </c>
      <c r="H4" s="1">
        <v>43830</v>
      </c>
    </row>
    <row r="5" spans="1:8" x14ac:dyDescent="0.2">
      <c r="A5" t="s">
        <v>47</v>
      </c>
      <c r="B5" t="s">
        <v>21</v>
      </c>
      <c r="C5" t="s">
        <v>31</v>
      </c>
      <c r="D5" t="s">
        <v>48</v>
      </c>
      <c r="E5" t="s">
        <v>14</v>
      </c>
      <c r="F5">
        <v>15000</v>
      </c>
      <c r="G5" s="1">
        <v>41640</v>
      </c>
      <c r="H5" s="1">
        <v>47848</v>
      </c>
    </row>
  </sheetData>
  <autoFilter ref="A1:G2" xr:uid="{54C01003-8B1D-1B41-BA62-ADFE292022D5}"/>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
  <sheetViews>
    <sheetView zoomScaleNormal="100" workbookViewId="0">
      <selection activeCell="A2" sqref="A2"/>
    </sheetView>
  </sheetViews>
  <sheetFormatPr baseColWidth="10" defaultColWidth="8.83203125" defaultRowHeight="15" x14ac:dyDescent="0.2"/>
  <cols>
    <col min="1" max="1" width="21.83203125" bestFit="1" customWidth="1"/>
    <col min="2" max="2" width="35.6640625" customWidth="1"/>
    <col min="3" max="3" width="29" customWidth="1"/>
    <col min="4" max="4" width="69" customWidth="1"/>
    <col min="5" max="5" width="18.1640625" bestFit="1" customWidth="1"/>
    <col min="6" max="6" width="75.5" customWidth="1"/>
    <col min="7" max="7" width="13.33203125" bestFit="1" customWidth="1"/>
    <col min="8" max="8" width="18.1640625" bestFit="1" customWidth="1"/>
  </cols>
  <sheetData>
    <row r="1" spans="1:8" ht="16" x14ac:dyDescent="0.2">
      <c r="A1" s="2" t="s">
        <v>0</v>
      </c>
      <c r="B1" s="2" t="s">
        <v>1</v>
      </c>
      <c r="C1" s="2" t="s">
        <v>2</v>
      </c>
      <c r="D1" s="5" t="s">
        <v>23</v>
      </c>
      <c r="E1" s="2" t="s">
        <v>4</v>
      </c>
      <c r="F1" s="2" t="s">
        <v>5</v>
      </c>
      <c r="G1" s="2" t="s">
        <v>9</v>
      </c>
      <c r="H1" s="5" t="s">
        <v>6</v>
      </c>
    </row>
    <row r="2" spans="1:8" ht="16" x14ac:dyDescent="0.2">
      <c r="A2" s="3" t="s">
        <v>11</v>
      </c>
      <c r="B2" s="3"/>
      <c r="C2" s="3"/>
      <c r="D2" s="4" t="str">
        <f t="shared" ref="D2:D4" si="0">CONCATENATE(A2,IF(B2="","","::"&amp;B2),IF(C2="","","::"&amp;C2))</f>
        <v>Core Capabilities</v>
      </c>
      <c r="E2" t="s">
        <v>13</v>
      </c>
      <c r="F2" t="s">
        <v>15</v>
      </c>
      <c r="G2" t="s">
        <v>16</v>
      </c>
      <c r="H2" s="4">
        <f>MAX(2-COUNTBLANK(A2:C2),0)</f>
        <v>0</v>
      </c>
    </row>
    <row r="3" spans="1:8" ht="16" x14ac:dyDescent="0.2">
      <c r="A3" t="s">
        <v>11</v>
      </c>
      <c r="B3" s="3" t="s">
        <v>55</v>
      </c>
      <c r="C3" s="3" t="s">
        <v>38</v>
      </c>
      <c r="D3" s="4" t="str">
        <f t="shared" si="0"/>
        <v>Core Capabilities::Customer Relationship Management (CRM)</v>
      </c>
      <c r="E3" t="s">
        <v>13</v>
      </c>
      <c r="F3" t="s">
        <v>56</v>
      </c>
      <c r="G3" t="s">
        <v>57</v>
      </c>
      <c r="H3" s="4">
        <f t="shared" ref="H3:H4" si="1">MAX(2-COUNTBLANK(A3:C3),0)</f>
        <v>1</v>
      </c>
    </row>
    <row r="4" spans="1:8" ht="16" x14ac:dyDescent="0.2">
      <c r="A4" t="s">
        <v>11</v>
      </c>
      <c r="B4" s="3" t="s">
        <v>55</v>
      </c>
      <c r="C4" s="3" t="s">
        <v>58</v>
      </c>
      <c r="D4" s="4" t="str">
        <f t="shared" si="0"/>
        <v>Core Capabilities::Customer Relationship Management (CRM)::Customer Analysis</v>
      </c>
      <c r="E4" t="s">
        <v>13</v>
      </c>
      <c r="F4" t="s">
        <v>59</v>
      </c>
      <c r="G4" t="s">
        <v>60</v>
      </c>
      <c r="H4" s="4">
        <f t="shared" si="1"/>
        <v>2</v>
      </c>
    </row>
  </sheetData>
  <autoFilter ref="A1:H2" xr:uid="{8C15D505-461E-C347-909B-441874CA008A}"/>
  <pageMargins left="0.7" right="0.7" top="0.75" bottom="0.75" header="0.3" footer="0.3"/>
  <pageSetup paperSize="9" orientation="portrait" horizontalDpi="0" verticalDpi="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696C-2353-F44E-9DBE-84F17EA7AA23}">
  <dimension ref="A1:H4"/>
  <sheetViews>
    <sheetView topLeftCell="F1" workbookViewId="0">
      <selection activeCell="J17" sqref="J17"/>
    </sheetView>
  </sheetViews>
  <sheetFormatPr baseColWidth="10" defaultColWidth="8.83203125" defaultRowHeight="15" x14ac:dyDescent="0.2"/>
  <cols>
    <col min="1" max="1" width="27.5" bestFit="1" customWidth="1"/>
    <col min="2" max="2" width="29.5" customWidth="1"/>
    <col min="3" max="3" width="33.6640625" customWidth="1"/>
    <col min="4" max="4" width="87.1640625" bestFit="1" customWidth="1"/>
    <col min="5" max="5" width="18.83203125" bestFit="1" customWidth="1"/>
    <col min="6" max="6" width="120" bestFit="1" customWidth="1"/>
    <col min="7" max="7" width="12.33203125" bestFit="1" customWidth="1"/>
    <col min="8" max="8" width="16.5" bestFit="1" customWidth="1"/>
  </cols>
  <sheetData>
    <row r="1" spans="1:8" ht="16" x14ac:dyDescent="0.2">
      <c r="A1" s="2" t="s">
        <v>0</v>
      </c>
      <c r="B1" s="2" t="s">
        <v>1</v>
      </c>
      <c r="C1" s="2" t="s">
        <v>2</v>
      </c>
      <c r="D1" s="5" t="s">
        <v>23</v>
      </c>
      <c r="E1" s="2" t="s">
        <v>4</v>
      </c>
      <c r="F1" s="2" t="s">
        <v>5</v>
      </c>
      <c r="G1" s="2" t="s">
        <v>9</v>
      </c>
      <c r="H1" s="5" t="s">
        <v>6</v>
      </c>
    </row>
    <row r="2" spans="1:8" ht="16" x14ac:dyDescent="0.2">
      <c r="A2" s="3" t="s">
        <v>39</v>
      </c>
      <c r="B2" s="3" t="s">
        <v>38</v>
      </c>
      <c r="C2" s="3" t="s">
        <v>38</v>
      </c>
      <c r="D2" s="4" t="str">
        <f>CONCATENATE(A2,IF(B2="","","::"&amp;B2),IF(C2="","","::"&amp;C2))</f>
        <v>Business Intelligence and Analytics</v>
      </c>
      <c r="E2" t="s">
        <v>37</v>
      </c>
      <c r="F2" t="s">
        <v>40</v>
      </c>
      <c r="G2" t="s">
        <v>41</v>
      </c>
      <c r="H2" s="4">
        <f>MAX(2-COUNTBLANK(A2:C2),0)</f>
        <v>0</v>
      </c>
    </row>
    <row r="3" spans="1:8" ht="16" x14ac:dyDescent="0.2">
      <c r="A3" s="3" t="s">
        <v>39</v>
      </c>
      <c r="B3" s="3" t="s">
        <v>61</v>
      </c>
      <c r="C3" s="3" t="s">
        <v>38</v>
      </c>
      <c r="D3" s="4" t="str">
        <f>CONCATENATE(A3,IF(B3="","","::"&amp;B3),IF(C3="","","::"&amp;C3))</f>
        <v>Business Intelligence and Analytics::Analytics and Reporting</v>
      </c>
      <c r="E3" t="s">
        <v>37</v>
      </c>
      <c r="F3" t="s">
        <v>65</v>
      </c>
      <c r="G3" t="s">
        <v>66</v>
      </c>
      <c r="H3" s="4">
        <f>MAX(2-COUNTBLANK(A3:C3),0)</f>
        <v>1</v>
      </c>
    </row>
    <row r="4" spans="1:8" ht="16" x14ac:dyDescent="0.2">
      <c r="A4" s="3" t="s">
        <v>39</v>
      </c>
      <c r="B4" s="3" t="s">
        <v>61</v>
      </c>
      <c r="C4" s="3" t="s">
        <v>62</v>
      </c>
      <c r="D4" s="4" t="str">
        <f>CONCATENATE(A4,IF(B4="","","::"&amp;B4),IF(C4="","","::"&amp;C4))</f>
        <v>Business Intelligence and Analytics::Analytics and Reporting::Business Analytics and Data Mining</v>
      </c>
      <c r="E4" t="s">
        <v>37</v>
      </c>
      <c r="F4" t="s">
        <v>63</v>
      </c>
      <c r="G4" t="s">
        <v>64</v>
      </c>
      <c r="H4" s="4">
        <f>MAX(2-COUNTBLANK(A4:C4),0)</f>
        <v>2</v>
      </c>
    </row>
  </sheetData>
  <autoFilter ref="A1:H1" xr:uid="{34D427F3-C871-A54D-8FCE-A08AA4C19BEF}">
    <sortState xmlns:xlrd2="http://schemas.microsoft.com/office/spreadsheetml/2017/richdata2" ref="A2:H4">
      <sortCondition ref="B1:B4"/>
    </sortState>
  </autoFilter>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82026-9BB0-3044-9731-931D926FCC61}">
  <dimension ref="A1:E10"/>
  <sheetViews>
    <sheetView workbookViewId="0">
      <selection activeCell="A2" sqref="A2"/>
    </sheetView>
  </sheetViews>
  <sheetFormatPr baseColWidth="10" defaultColWidth="8.83203125" defaultRowHeight="15" x14ac:dyDescent="0.2"/>
  <cols>
    <col min="1" max="1" width="93" bestFit="1" customWidth="1"/>
    <col min="2" max="2" width="30.1640625" bestFit="1" customWidth="1"/>
    <col min="3" max="3" width="17" bestFit="1" customWidth="1"/>
    <col min="4" max="4" width="16.83203125" bestFit="1" customWidth="1"/>
    <col min="5" max="5" width="15" bestFit="1" customWidth="1"/>
  </cols>
  <sheetData>
    <row r="1" spans="1:5" x14ac:dyDescent="0.2">
      <c r="A1" s="2" t="s">
        <v>17</v>
      </c>
      <c r="B1" s="2" t="s">
        <v>18</v>
      </c>
      <c r="C1" s="2" t="s">
        <v>19</v>
      </c>
      <c r="D1" s="2" t="s">
        <v>20</v>
      </c>
      <c r="E1" s="2" t="s">
        <v>4</v>
      </c>
    </row>
    <row r="2" spans="1:5" x14ac:dyDescent="0.2">
      <c r="A2" t="s">
        <v>90</v>
      </c>
      <c r="B2" t="s">
        <v>93</v>
      </c>
      <c r="C2" t="s">
        <v>94</v>
      </c>
      <c r="D2" t="s">
        <v>95</v>
      </c>
      <c r="E2" t="s">
        <v>96</v>
      </c>
    </row>
    <row r="3" spans="1:5" x14ac:dyDescent="0.2">
      <c r="A3" t="s">
        <v>91</v>
      </c>
      <c r="B3" t="s">
        <v>97</v>
      </c>
      <c r="C3" t="s">
        <v>94</v>
      </c>
      <c r="D3" t="s">
        <v>95</v>
      </c>
      <c r="E3" t="s">
        <v>96</v>
      </c>
    </row>
    <row r="4" spans="1:5" x14ac:dyDescent="0.2">
      <c r="A4" t="s">
        <v>88</v>
      </c>
      <c r="B4" t="s">
        <v>98</v>
      </c>
      <c r="C4" t="s">
        <v>94</v>
      </c>
      <c r="D4" t="s">
        <v>95</v>
      </c>
      <c r="E4" t="s">
        <v>96</v>
      </c>
    </row>
    <row r="5" spans="1:5" x14ac:dyDescent="0.2">
      <c r="A5" t="s">
        <v>88</v>
      </c>
      <c r="B5" t="s">
        <v>99</v>
      </c>
      <c r="C5" t="s">
        <v>94</v>
      </c>
      <c r="D5" t="s">
        <v>95</v>
      </c>
      <c r="E5" t="s">
        <v>96</v>
      </c>
    </row>
    <row r="6" spans="1:5" x14ac:dyDescent="0.2">
      <c r="A6" t="s">
        <v>91</v>
      </c>
      <c r="B6" t="s">
        <v>100</v>
      </c>
      <c r="C6" t="s">
        <v>94</v>
      </c>
      <c r="D6" t="s">
        <v>95</v>
      </c>
      <c r="E6" t="s">
        <v>96</v>
      </c>
    </row>
    <row r="7" spans="1:5" x14ac:dyDescent="0.2">
      <c r="A7" t="s">
        <v>92</v>
      </c>
      <c r="B7" t="s">
        <v>101</v>
      </c>
      <c r="C7" t="s">
        <v>94</v>
      </c>
      <c r="D7" t="s">
        <v>95</v>
      </c>
      <c r="E7" t="s">
        <v>96</v>
      </c>
    </row>
    <row r="8" spans="1:5" x14ac:dyDescent="0.2">
      <c r="A8" t="s">
        <v>92</v>
      </c>
      <c r="B8" t="s">
        <v>102</v>
      </c>
      <c r="C8" t="s">
        <v>94</v>
      </c>
      <c r="D8" t="s">
        <v>95</v>
      </c>
      <c r="E8" t="s">
        <v>96</v>
      </c>
    </row>
    <row r="9" spans="1:5" x14ac:dyDescent="0.2">
      <c r="A9" t="s">
        <v>92</v>
      </c>
      <c r="B9" t="s">
        <v>99</v>
      </c>
      <c r="C9" t="s">
        <v>94</v>
      </c>
      <c r="D9" t="s">
        <v>95</v>
      </c>
      <c r="E9" t="s">
        <v>96</v>
      </c>
    </row>
    <row r="10" spans="1:5" x14ac:dyDescent="0.2">
      <c r="A10" t="s">
        <v>91</v>
      </c>
      <c r="B10" t="s">
        <v>102</v>
      </c>
      <c r="C10" t="s">
        <v>94</v>
      </c>
      <c r="D10" t="s">
        <v>95</v>
      </c>
      <c r="E10" t="s">
        <v>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CDD84-E866-8740-9623-2AE98355F9F2}">
  <dimension ref="A1:E17"/>
  <sheetViews>
    <sheetView workbookViewId="0">
      <selection activeCell="A2" sqref="A2"/>
    </sheetView>
  </sheetViews>
  <sheetFormatPr baseColWidth="10" defaultColWidth="8.83203125" defaultRowHeight="15" x14ac:dyDescent="0.2"/>
  <cols>
    <col min="1" max="1" width="30.1640625" bestFit="1" customWidth="1"/>
    <col min="2" max="2" width="29.5" bestFit="1" customWidth="1"/>
    <col min="3" max="3" width="17" bestFit="1" customWidth="1"/>
    <col min="4" max="4" width="16.83203125" bestFit="1" customWidth="1"/>
    <col min="5" max="5" width="13.1640625" bestFit="1" customWidth="1"/>
  </cols>
  <sheetData>
    <row r="1" spans="1:5" x14ac:dyDescent="0.2">
      <c r="A1" s="2" t="s">
        <v>17</v>
      </c>
      <c r="B1" s="2" t="s">
        <v>18</v>
      </c>
      <c r="C1" s="2" t="s">
        <v>19</v>
      </c>
      <c r="D1" s="2" t="s">
        <v>20</v>
      </c>
      <c r="E1" s="2" t="s">
        <v>4</v>
      </c>
    </row>
    <row r="2" spans="1:5" x14ac:dyDescent="0.2">
      <c r="A2" t="s">
        <v>98</v>
      </c>
      <c r="B2" t="s">
        <v>85</v>
      </c>
      <c r="C2" t="s">
        <v>95</v>
      </c>
      <c r="D2" t="s">
        <v>54</v>
      </c>
      <c r="E2" t="s">
        <v>35</v>
      </c>
    </row>
    <row r="3" spans="1:5" x14ac:dyDescent="0.2">
      <c r="A3" t="s">
        <v>99</v>
      </c>
      <c r="B3" t="s">
        <v>85</v>
      </c>
      <c r="C3" t="s">
        <v>95</v>
      </c>
      <c r="D3" t="s">
        <v>54</v>
      </c>
      <c r="E3" t="s">
        <v>35</v>
      </c>
    </row>
    <row r="4" spans="1:5" x14ac:dyDescent="0.2">
      <c r="A4" t="s">
        <v>100</v>
      </c>
      <c r="B4" t="s">
        <v>83</v>
      </c>
      <c r="C4" t="s">
        <v>95</v>
      </c>
      <c r="D4" t="s">
        <v>54</v>
      </c>
      <c r="E4" t="s">
        <v>35</v>
      </c>
    </row>
    <row r="5" spans="1:5" x14ac:dyDescent="0.2">
      <c r="A5" t="s">
        <v>98</v>
      </c>
      <c r="B5" t="s">
        <v>78</v>
      </c>
      <c r="C5" t="s">
        <v>95</v>
      </c>
      <c r="D5" t="s">
        <v>54</v>
      </c>
      <c r="E5" t="s">
        <v>35</v>
      </c>
    </row>
    <row r="6" spans="1:5" x14ac:dyDescent="0.2">
      <c r="A6" t="s">
        <v>100</v>
      </c>
      <c r="B6" t="s">
        <v>77</v>
      </c>
      <c r="C6" t="s">
        <v>95</v>
      </c>
      <c r="D6" t="s">
        <v>54</v>
      </c>
      <c r="E6" t="s">
        <v>35</v>
      </c>
    </row>
    <row r="7" spans="1:5" x14ac:dyDescent="0.2">
      <c r="A7" t="s">
        <v>102</v>
      </c>
      <c r="B7" t="s">
        <v>53</v>
      </c>
      <c r="C7" t="s">
        <v>95</v>
      </c>
      <c r="D7" t="s">
        <v>54</v>
      </c>
      <c r="E7" t="s">
        <v>35</v>
      </c>
    </row>
    <row r="8" spans="1:5" x14ac:dyDescent="0.2">
      <c r="A8" t="s">
        <v>101</v>
      </c>
      <c r="B8" t="s">
        <v>69</v>
      </c>
      <c r="C8" t="s">
        <v>95</v>
      </c>
      <c r="D8" t="s">
        <v>54</v>
      </c>
      <c r="E8" t="s">
        <v>35</v>
      </c>
    </row>
    <row r="9" spans="1:5" x14ac:dyDescent="0.2">
      <c r="A9" t="s">
        <v>93</v>
      </c>
      <c r="B9" t="s">
        <v>87</v>
      </c>
      <c r="C9" t="s">
        <v>95</v>
      </c>
      <c r="D9" t="s">
        <v>54</v>
      </c>
      <c r="E9" t="s">
        <v>35</v>
      </c>
    </row>
    <row r="10" spans="1:5" x14ac:dyDescent="0.2">
      <c r="A10" t="s">
        <v>97</v>
      </c>
      <c r="B10" t="s">
        <v>85</v>
      </c>
      <c r="C10" t="s">
        <v>95</v>
      </c>
      <c r="D10" t="s">
        <v>54</v>
      </c>
      <c r="E10" t="s">
        <v>35</v>
      </c>
    </row>
    <row r="11" spans="1:5" x14ac:dyDescent="0.2">
      <c r="A11" t="s">
        <v>101</v>
      </c>
      <c r="B11" t="s">
        <v>79</v>
      </c>
      <c r="C11" t="s">
        <v>95</v>
      </c>
      <c r="D11" t="s">
        <v>54</v>
      </c>
      <c r="E11" t="s">
        <v>35</v>
      </c>
    </row>
    <row r="12" spans="1:5" x14ac:dyDescent="0.2">
      <c r="A12" t="s">
        <v>99</v>
      </c>
      <c r="B12" t="s">
        <v>79</v>
      </c>
      <c r="C12" t="s">
        <v>95</v>
      </c>
      <c r="D12" t="s">
        <v>54</v>
      </c>
      <c r="E12" t="s">
        <v>35</v>
      </c>
    </row>
    <row r="13" spans="1:5" x14ac:dyDescent="0.2">
      <c r="A13" t="s">
        <v>98</v>
      </c>
      <c r="B13" t="s">
        <v>79</v>
      </c>
      <c r="C13" t="s">
        <v>95</v>
      </c>
      <c r="D13" t="s">
        <v>54</v>
      </c>
      <c r="E13" t="s">
        <v>35</v>
      </c>
    </row>
    <row r="14" spans="1:5" x14ac:dyDescent="0.2">
      <c r="A14" t="s">
        <v>102</v>
      </c>
      <c r="B14" t="s">
        <v>79</v>
      </c>
      <c r="C14" t="s">
        <v>95</v>
      </c>
      <c r="D14" t="s">
        <v>54</v>
      </c>
      <c r="E14" t="s">
        <v>35</v>
      </c>
    </row>
    <row r="15" spans="1:5" x14ac:dyDescent="0.2">
      <c r="A15" t="s">
        <v>100</v>
      </c>
      <c r="B15" t="s">
        <v>72</v>
      </c>
      <c r="C15" t="s">
        <v>95</v>
      </c>
      <c r="D15" t="s">
        <v>54</v>
      </c>
      <c r="E15" t="s">
        <v>35</v>
      </c>
    </row>
    <row r="16" spans="1:5" x14ac:dyDescent="0.2">
      <c r="A16" t="s">
        <v>100</v>
      </c>
      <c r="B16" t="s">
        <v>84</v>
      </c>
      <c r="C16" t="s">
        <v>95</v>
      </c>
      <c r="D16" t="s">
        <v>54</v>
      </c>
      <c r="E16" t="s">
        <v>35</v>
      </c>
    </row>
    <row r="17" spans="1:5" x14ac:dyDescent="0.2">
      <c r="A17" t="s">
        <v>93</v>
      </c>
      <c r="B17" t="s">
        <v>73</v>
      </c>
      <c r="C17" t="s">
        <v>95</v>
      </c>
      <c r="D17" t="s">
        <v>54</v>
      </c>
      <c r="E17"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Strategies</vt:lpstr>
      <vt:lpstr>Objectives</vt:lpstr>
      <vt:lpstr>Projects</vt:lpstr>
      <vt:lpstr>People</vt:lpstr>
      <vt:lpstr>Applications</vt:lpstr>
      <vt:lpstr>Business Capabilties</vt:lpstr>
      <vt:lpstr>Technical Capabilities</vt:lpstr>
      <vt:lpstr>Strategy -&gt; Objective</vt:lpstr>
      <vt:lpstr>Objective -&gt; Project</vt:lpstr>
      <vt:lpstr>People -&gt; Project</vt:lpstr>
      <vt:lpstr>Project -&gt; Application</vt:lpstr>
      <vt:lpstr>Project -&gt; Technical Capability</vt:lpstr>
      <vt:lpstr>Project -&gt; Business Capability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Nikolai Hegelstad</cp:lastModifiedBy>
  <dcterms:created xsi:type="dcterms:W3CDTF">2020-02-06T08:36:53Z</dcterms:created>
  <dcterms:modified xsi:type="dcterms:W3CDTF">2021-01-25T08:26:58Z</dcterms:modified>
</cp:coreProperties>
</file>